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VZMR\Písky pro zimní údržbu II - 2026\02_ZD E-ZAK\02_E-ZAK\"/>
    </mc:Choice>
  </mc:AlternateContent>
  <xr:revisionPtr revIDLastSave="0" documentId="13_ncr:1_{F7BBD8C8-AEF1-4A88-BD48-F65E0AB77144}" xr6:coauthVersionLast="47" xr6:coauthVersionMax="47" xr10:uidLastSave="{00000000-0000-0000-0000-000000000000}"/>
  <bookViews>
    <workbookView xWindow="28680" yWindow="-120" windowWidth="29040" windowHeight="15720" xr2:uid="{CBA75367-E8C0-48C7-848D-3A99703F6D1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J11" i="1" s="1"/>
  <c r="H10" i="1"/>
  <c r="G10" i="1"/>
  <c r="I10" i="1"/>
  <c r="E12" i="1"/>
  <c r="I11" i="1" l="1"/>
  <c r="H11" i="1" s="1"/>
  <c r="K11" i="1"/>
  <c r="J10" i="1"/>
  <c r="J12" i="1" s="1"/>
  <c r="K10" i="1"/>
  <c r="K12" i="1" l="1"/>
</calcChain>
</file>

<file path=xl/sharedStrings.xml><?xml version="1.0" encoding="utf-8"?>
<sst xmlns="http://schemas.openxmlformats.org/spreadsheetml/2006/main" count="19" uniqueCount="17">
  <si>
    <t>název položky/zboží</t>
  </si>
  <si>
    <t>Cenová nabídka pro nákup písků pro zimní údržbu</t>
  </si>
  <si>
    <t>frakce 0/4</t>
  </si>
  <si>
    <t>frakce 0/8</t>
  </si>
  <si>
    <t>cena za 1 tunu v Kč včetně DPH</t>
  </si>
  <si>
    <t>cena za celkové množství bez DPH</t>
  </si>
  <si>
    <t>cena za celkové množství včetně DPH</t>
  </si>
  <si>
    <t xml:space="preserve">Název dodavatele: </t>
  </si>
  <si>
    <t>*Dodavatel vyplní pouze zelená pole.</t>
  </si>
  <si>
    <t>cena za 1 tunu v Kč bez DPH 
po slevě</t>
  </si>
  <si>
    <t>frakce</t>
  </si>
  <si>
    <t>sleva v % z aktuálního ceníku dodavatele
(kvalifikační parametr)</t>
  </si>
  <si>
    <t xml:space="preserve">cena za 1 tunu v Kč bez DPH 
z aktuálního ceníku
</t>
  </si>
  <si>
    <t>požadované množství celkem v tunách za 4 roky</t>
  </si>
  <si>
    <t>Veřejná zakázka malého rozsahu (uzavřená výzva) s názvem:
Písky pro zimní údržbu SUS II - 2026-2030</t>
  </si>
  <si>
    <t>PRŮMĚRNÁ SLEVA Z CENÍKU
(hodnotící parametr - uvede se do krycího listu)</t>
  </si>
  <si>
    <t xml:space="preserve"> DPH 
v 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</si>
</sst>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9C57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2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8" fontId="3" fillId="5" borderId="8" xfId="0" applyNumberFormat="1" applyFont="1" applyFill="1" applyBorder="1"/>
    <xf numFmtId="0" fontId="4" fillId="0" borderId="3" xfId="0" applyFont="1" applyBorder="1"/>
    <xf numFmtId="0" fontId="4" fillId="0" borderId="18" xfId="0" applyFont="1" applyBorder="1"/>
    <xf numFmtId="0" fontId="4" fillId="0" borderId="4" xfId="0" applyFont="1" applyBorder="1"/>
    <xf numFmtId="164" fontId="4" fillId="0" borderId="0" xfId="0" applyNumberFormat="1" applyFont="1"/>
    <xf numFmtId="164" fontId="4" fillId="0" borderId="0" xfId="2" applyNumberFormat="1" applyFont="1" applyBorder="1"/>
    <xf numFmtId="0" fontId="7" fillId="0" borderId="0" xfId="1" applyFont="1" applyFill="1" applyBorder="1"/>
    <xf numFmtId="0" fontId="3" fillId="0" borderId="0" xfId="0" applyFont="1" applyAlignment="1">
      <alignment horizontal="center" vertical="center" wrapText="1"/>
    </xf>
    <xf numFmtId="8" fontId="6" fillId="0" borderId="0" xfId="0" applyNumberFormat="1" applyFont="1" applyAlignment="1" applyProtection="1">
      <alignment horizontal="center"/>
      <protection locked="0"/>
    </xf>
    <xf numFmtId="0" fontId="4" fillId="0" borderId="2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8" fontId="5" fillId="4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vertical="center" wrapText="1"/>
    </xf>
    <xf numFmtId="9" fontId="9" fillId="6" borderId="8" xfId="0" applyNumberFormat="1" applyFont="1" applyFill="1" applyBorder="1" applyAlignment="1">
      <alignment horizontal="center" vertical="center"/>
    </xf>
    <xf numFmtId="8" fontId="3" fillId="5" borderId="7" xfId="0" applyNumberFormat="1" applyFont="1" applyFill="1" applyBorder="1"/>
    <xf numFmtId="0" fontId="4" fillId="0" borderId="31" xfId="0" applyFont="1" applyBorder="1"/>
    <xf numFmtId="9" fontId="6" fillId="3" borderId="32" xfId="3" applyFont="1" applyFill="1" applyBorder="1" applyAlignment="1" applyProtection="1">
      <alignment horizontal="center" vertical="center"/>
      <protection locked="0"/>
    </xf>
    <xf numFmtId="2" fontId="6" fillId="3" borderId="33" xfId="0" applyNumberFormat="1" applyFont="1" applyFill="1" applyBorder="1" applyProtection="1">
      <protection locked="0"/>
    </xf>
    <xf numFmtId="2" fontId="6" fillId="5" borderId="32" xfId="0" applyNumberFormat="1" applyFont="1" applyFill="1" applyBorder="1" applyProtection="1">
      <protection locked="0"/>
    </xf>
    <xf numFmtId="8" fontId="4" fillId="0" borderId="32" xfId="0" applyNumberFormat="1" applyFont="1" applyBorder="1"/>
    <xf numFmtId="8" fontId="4" fillId="0" borderId="34" xfId="0" applyNumberFormat="1" applyFont="1" applyBorder="1"/>
    <xf numFmtId="0" fontId="4" fillId="0" borderId="35" xfId="0" applyFont="1" applyBorder="1"/>
    <xf numFmtId="9" fontId="6" fillId="3" borderId="36" xfId="3" applyFont="1" applyFill="1" applyBorder="1" applyAlignment="1" applyProtection="1">
      <alignment horizontal="center" vertical="center"/>
      <protection locked="0"/>
    </xf>
    <xf numFmtId="8" fontId="4" fillId="0" borderId="36" xfId="0" applyNumberFormat="1" applyFont="1" applyBorder="1"/>
    <xf numFmtId="8" fontId="4" fillId="0" borderId="37" xfId="0" applyNumberFormat="1" applyFont="1" applyBorder="1"/>
    <xf numFmtId="0" fontId="4" fillId="0" borderId="23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5" fillId="3" borderId="15" xfId="0" applyFont="1" applyFill="1" applyBorder="1" applyAlignment="1" applyProtection="1">
      <alignment horizontal="left" vertical="top"/>
      <protection locked="0"/>
    </xf>
    <xf numFmtId="0" fontId="5" fillId="3" borderId="11" xfId="0" applyFont="1" applyFill="1" applyBorder="1" applyAlignment="1" applyProtection="1">
      <alignment horizontal="left" vertical="top"/>
      <protection locked="0"/>
    </xf>
    <xf numFmtId="0" fontId="5" fillId="3" borderId="16" xfId="0" applyFont="1" applyFill="1" applyBorder="1" applyAlignment="1" applyProtection="1">
      <alignment horizontal="left" vertical="top"/>
      <protection locked="0"/>
    </xf>
    <xf numFmtId="0" fontId="5" fillId="3" borderId="13" xfId="0" applyFont="1" applyFill="1" applyBorder="1" applyAlignment="1" applyProtection="1">
      <alignment horizontal="left" vertical="top"/>
      <protection locked="0"/>
    </xf>
    <xf numFmtId="0" fontId="5" fillId="3" borderId="10" xfId="0" applyFont="1" applyFill="1" applyBorder="1" applyAlignment="1" applyProtection="1">
      <alignment horizontal="left" vertical="top"/>
      <protection locked="0"/>
    </xf>
    <xf numFmtId="0" fontId="5" fillId="3" borderId="14" xfId="0" applyFont="1" applyFill="1" applyBorder="1" applyAlignment="1" applyProtection="1">
      <alignment horizontal="left" vertical="top"/>
      <protection locked="0"/>
    </xf>
    <xf numFmtId="0" fontId="4" fillId="0" borderId="1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8" fontId="5" fillId="3" borderId="19" xfId="0" applyNumberFormat="1" applyFont="1" applyFill="1" applyBorder="1" applyAlignment="1" applyProtection="1">
      <alignment horizontal="left" vertical="center"/>
      <protection locked="0"/>
    </xf>
    <xf numFmtId="8" fontId="5" fillId="3" borderId="11" xfId="0" applyNumberFormat="1" applyFont="1" applyFill="1" applyBorder="1" applyAlignment="1" applyProtection="1">
      <alignment horizontal="left" vertical="center"/>
      <protection locked="0"/>
    </xf>
    <xf numFmtId="8" fontId="6" fillId="3" borderId="20" xfId="0" applyNumberFormat="1" applyFont="1" applyFill="1" applyBorder="1" applyAlignment="1" applyProtection="1">
      <alignment horizontal="left" vertical="center"/>
      <protection locked="0"/>
    </xf>
    <xf numFmtId="8" fontId="6" fillId="3" borderId="21" xfId="0" applyNumberFormat="1" applyFont="1" applyFill="1" applyBorder="1" applyAlignment="1" applyProtection="1">
      <alignment horizontal="left" vertical="center"/>
      <protection locked="0"/>
    </xf>
    <xf numFmtId="8" fontId="6" fillId="3" borderId="10" xfId="0" applyNumberFormat="1" applyFont="1" applyFill="1" applyBorder="1" applyAlignment="1" applyProtection="1">
      <alignment horizontal="left" vertical="center"/>
      <protection locked="0"/>
    </xf>
    <xf numFmtId="8" fontId="6" fillId="3" borderId="22" xfId="0" applyNumberFormat="1" applyFont="1" applyFill="1" applyBorder="1" applyAlignment="1" applyProtection="1">
      <alignment horizontal="left" vertical="center"/>
      <protection locked="0"/>
    </xf>
  </cellXfs>
  <cellStyles count="4">
    <cellStyle name="Měna" xfId="2" builtinId="4"/>
    <cellStyle name="Neutrální" xfId="1" builtinId="28"/>
    <cellStyle name="Normální" xfId="0" builtinId="0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CE62F-742C-45FB-8EA2-70E9027D2D25}">
  <dimension ref="D1:O32"/>
  <sheetViews>
    <sheetView tabSelected="1" topLeftCell="A8" workbookViewId="0">
      <selection activeCell="J10" sqref="J10"/>
    </sheetView>
  </sheetViews>
  <sheetFormatPr defaultRowHeight="15" x14ac:dyDescent="0.2"/>
  <cols>
    <col min="1" max="2" width="9.140625" style="1"/>
    <col min="3" max="3" width="1" style="1" customWidth="1"/>
    <col min="4" max="4" width="44.5703125" style="1" customWidth="1"/>
    <col min="5" max="5" width="27" style="1" customWidth="1"/>
    <col min="6" max="7" width="31.5703125" style="1" customWidth="1"/>
    <col min="8" max="8" width="11.5703125" style="1" bestFit="1" customWidth="1"/>
    <col min="9" max="9" width="20" style="1" customWidth="1"/>
    <col min="10" max="10" width="24.7109375" style="1" customWidth="1"/>
    <col min="11" max="11" width="25.28515625" style="1" customWidth="1"/>
    <col min="12" max="13" width="22.85546875" style="1" customWidth="1"/>
    <col min="14" max="15" width="18" style="1" customWidth="1"/>
    <col min="16" max="16" width="15.28515625" style="1" customWidth="1"/>
    <col min="17" max="17" width="19.7109375" style="1" customWidth="1"/>
    <col min="18" max="16384" width="9.140625" style="1"/>
  </cols>
  <sheetData>
    <row r="1" spans="4:15" ht="15.75" thickBot="1" x14ac:dyDescent="0.25"/>
    <row r="2" spans="4:15" ht="15" customHeight="1" x14ac:dyDescent="0.2">
      <c r="D2" s="39" t="s">
        <v>14</v>
      </c>
      <c r="E2" s="40"/>
      <c r="F2" s="40"/>
      <c r="G2" s="40"/>
      <c r="H2" s="40"/>
      <c r="I2" s="40"/>
      <c r="J2" s="40"/>
      <c r="K2" s="41"/>
    </row>
    <row r="3" spans="4:15" ht="26.25" customHeight="1" x14ac:dyDescent="0.2">
      <c r="D3" s="42"/>
      <c r="E3" s="43"/>
      <c r="F3" s="43"/>
      <c r="G3" s="43"/>
      <c r="H3" s="43"/>
      <c r="I3" s="43"/>
      <c r="J3" s="43"/>
      <c r="K3" s="44"/>
    </row>
    <row r="4" spans="4:15" ht="15" customHeight="1" x14ac:dyDescent="0.2">
      <c r="D4" s="45" t="s">
        <v>7</v>
      </c>
      <c r="E4" s="46"/>
      <c r="F4" s="46"/>
      <c r="G4" s="46"/>
      <c r="H4" s="46"/>
      <c r="I4" s="46"/>
      <c r="J4" s="46"/>
      <c r="K4" s="47"/>
    </row>
    <row r="5" spans="4:15" ht="32.25" customHeight="1" x14ac:dyDescent="0.2">
      <c r="D5" s="48"/>
      <c r="E5" s="49"/>
      <c r="F5" s="49"/>
      <c r="G5" s="49"/>
      <c r="H5" s="49"/>
      <c r="I5" s="49"/>
      <c r="J5" s="49"/>
      <c r="K5" s="50"/>
    </row>
    <row r="6" spans="4:15" x14ac:dyDescent="0.2">
      <c r="D6" s="51"/>
      <c r="E6" s="52"/>
      <c r="F6" s="52"/>
      <c r="G6" s="52"/>
      <c r="H6" s="52"/>
      <c r="I6" s="52"/>
      <c r="J6" s="52"/>
      <c r="K6" s="53"/>
    </row>
    <row r="7" spans="4:15" ht="15" customHeight="1" x14ac:dyDescent="0.2">
      <c r="D7" s="54" t="s">
        <v>1</v>
      </c>
      <c r="E7" s="55"/>
      <c r="F7" s="55"/>
      <c r="G7" s="55"/>
      <c r="H7" s="55"/>
      <c r="I7" s="55"/>
      <c r="J7" s="55"/>
      <c r="K7" s="56"/>
    </row>
    <row r="8" spans="4:15" ht="34.5" customHeight="1" x14ac:dyDescent="0.2">
      <c r="D8" s="57"/>
      <c r="E8" s="58"/>
      <c r="F8" s="58"/>
      <c r="G8" s="58"/>
      <c r="H8" s="58"/>
      <c r="I8" s="58"/>
      <c r="J8" s="58"/>
      <c r="K8" s="59"/>
    </row>
    <row r="9" spans="4:15" ht="63.75" thickBot="1" x14ac:dyDescent="0.3">
      <c r="D9" s="19" t="s">
        <v>0</v>
      </c>
      <c r="E9" s="15" t="s">
        <v>11</v>
      </c>
      <c r="F9" s="20" t="s">
        <v>12</v>
      </c>
      <c r="G9" s="21" t="s">
        <v>9</v>
      </c>
      <c r="H9" s="22" t="s">
        <v>16</v>
      </c>
      <c r="I9" s="22" t="s">
        <v>4</v>
      </c>
      <c r="J9" s="22" t="s">
        <v>5</v>
      </c>
      <c r="K9" s="23" t="s">
        <v>6</v>
      </c>
    </row>
    <row r="10" spans="4:15" ht="15.75" thickBot="1" x14ac:dyDescent="0.25">
      <c r="D10" s="27" t="s">
        <v>2</v>
      </c>
      <c r="E10" s="28">
        <v>0.02</v>
      </c>
      <c r="F10" s="29">
        <v>100</v>
      </c>
      <c r="G10" s="30">
        <f>F10-(F10*E10)</f>
        <v>98</v>
      </c>
      <c r="H10" s="31">
        <f>G10*0.21</f>
        <v>20.58</v>
      </c>
      <c r="I10" s="31">
        <f>G10*1.21</f>
        <v>118.58</v>
      </c>
      <c r="J10" s="31">
        <f>G10*D16</f>
        <v>392000</v>
      </c>
      <c r="K10" s="32">
        <f>I10*D16</f>
        <v>474320</v>
      </c>
      <c r="O10" s="6"/>
    </row>
    <row r="11" spans="4:15" ht="15.75" thickBot="1" x14ac:dyDescent="0.25">
      <c r="D11" s="33" t="s">
        <v>3</v>
      </c>
      <c r="E11" s="34">
        <v>0.04</v>
      </c>
      <c r="F11" s="29">
        <v>100</v>
      </c>
      <c r="G11" s="30">
        <f>F11-(F11*E11)</f>
        <v>96</v>
      </c>
      <c r="H11" s="35">
        <f>I11-G11</f>
        <v>20.159999999999997</v>
      </c>
      <c r="I11" s="35">
        <f>G11*1.21</f>
        <v>116.16</v>
      </c>
      <c r="J11" s="35">
        <f>G11*D17</f>
        <v>2688000</v>
      </c>
      <c r="K11" s="36">
        <f>I11*D17</f>
        <v>3252480</v>
      </c>
      <c r="O11" s="6"/>
    </row>
    <row r="12" spans="4:15" ht="50.25" customHeight="1" thickBot="1" x14ac:dyDescent="0.3">
      <c r="D12" s="24" t="s">
        <v>15</v>
      </c>
      <c r="E12" s="25">
        <f>AVERAGE(E10,E11)</f>
        <v>0.03</v>
      </c>
      <c r="F12" s="16"/>
      <c r="G12" s="16"/>
      <c r="H12" s="17"/>
      <c r="I12" s="18"/>
      <c r="J12" s="26">
        <f>SUM(J10:J11)</f>
        <v>3080000</v>
      </c>
      <c r="K12" s="2">
        <f>SUM(K10:K11)</f>
        <v>3726800</v>
      </c>
    </row>
    <row r="13" spans="4:15" ht="15.75" thickBot="1" x14ac:dyDescent="0.25">
      <c r="D13" s="3"/>
      <c r="E13" s="4"/>
      <c r="F13" s="4"/>
      <c r="G13" s="4"/>
      <c r="H13" s="4"/>
      <c r="I13" s="4"/>
      <c r="J13" s="4"/>
      <c r="K13" s="5"/>
    </row>
    <row r="14" spans="4:15" ht="15.75" thickBot="1" x14ac:dyDescent="0.25"/>
    <row r="15" spans="4:15" ht="32.25" thickBot="1" x14ac:dyDescent="0.25">
      <c r="D15" s="13" t="s">
        <v>13</v>
      </c>
      <c r="E15" s="14" t="s">
        <v>10</v>
      </c>
    </row>
    <row r="16" spans="4:15" ht="15" customHeight="1" thickTop="1" x14ac:dyDescent="0.2">
      <c r="D16" s="12">
        <v>4000</v>
      </c>
      <c r="E16" s="37" t="s">
        <v>2</v>
      </c>
    </row>
    <row r="17" spans="4:12" ht="22.5" customHeight="1" thickBot="1" x14ac:dyDescent="0.25">
      <c r="D17" s="11">
        <v>28000</v>
      </c>
      <c r="E17" s="38" t="s">
        <v>3</v>
      </c>
    </row>
    <row r="18" spans="4:12" x14ac:dyDescent="0.2">
      <c r="K18" s="6"/>
      <c r="L18" s="7"/>
    </row>
    <row r="19" spans="4:12" ht="15" customHeight="1" x14ac:dyDescent="0.2">
      <c r="K19" s="6"/>
      <c r="L19" s="7"/>
    </row>
    <row r="20" spans="4:12" ht="15.75" customHeight="1" x14ac:dyDescent="0.2"/>
    <row r="22" spans="4:12" x14ac:dyDescent="0.2">
      <c r="D22" s="60" t="s">
        <v>8</v>
      </c>
      <c r="E22" s="61"/>
      <c r="F22" s="62"/>
    </row>
    <row r="23" spans="4:12" x14ac:dyDescent="0.2">
      <c r="D23" s="63"/>
      <c r="E23" s="64"/>
      <c r="F23" s="65"/>
    </row>
    <row r="25" spans="4:12" ht="15" customHeight="1" x14ac:dyDescent="0.2"/>
    <row r="26" spans="4:12" ht="24.75" customHeight="1" x14ac:dyDescent="0.2"/>
    <row r="29" spans="4:12" x14ac:dyDescent="0.2">
      <c r="D29" s="8"/>
      <c r="E29" s="8"/>
      <c r="F29" s="8"/>
      <c r="G29" s="8"/>
    </row>
    <row r="30" spans="4:12" ht="15.75" customHeight="1" x14ac:dyDescent="0.2">
      <c r="D30" s="9"/>
      <c r="E30" s="9"/>
      <c r="F30" s="10"/>
      <c r="G30" s="10"/>
    </row>
    <row r="31" spans="4:12" ht="15.75" customHeight="1" x14ac:dyDescent="0.2">
      <c r="D31" s="9"/>
      <c r="E31" s="9"/>
      <c r="F31" s="10"/>
      <c r="G31" s="10"/>
    </row>
    <row r="32" spans="4:12" ht="17.25" customHeight="1" x14ac:dyDescent="0.2"/>
  </sheetData>
  <sheetProtection algorithmName="SHA-512" hashValue="q+l0DoNnQHVdoJ8mIOf9mGOMzRQzrLyV7SN6fWBs4bW89go1bw17hU414mYtxpNzLQrbFR0N6njJamGvGHCvtQ==" saltValue="Ojqf+2PpBEPfYgD1jUAmuQ==" spinCount="100000" sheet="1" objects="1" scenarios="1"/>
  <mergeCells count="5">
    <mergeCell ref="D2:K3"/>
    <mergeCell ref="D4:K5"/>
    <mergeCell ref="D6:K6"/>
    <mergeCell ref="D7:K8"/>
    <mergeCell ref="D22:F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 Jaroslav</dc:creator>
  <cp:lastModifiedBy>Václavíčková Veronika</cp:lastModifiedBy>
  <cp:lastPrinted>2025-03-20T11:49:28Z</cp:lastPrinted>
  <dcterms:created xsi:type="dcterms:W3CDTF">2025-03-20T09:55:50Z</dcterms:created>
  <dcterms:modified xsi:type="dcterms:W3CDTF">2026-02-24T13:06:51Z</dcterms:modified>
</cp:coreProperties>
</file>